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flsv01\総合政策課\(9)国際交流・貿易等関連業務\㉔東経連\R4\"/>
    </mc:Choice>
  </mc:AlternateContent>
  <xr:revisionPtr revIDLastSave="0" documentId="8_{A28F5B27-FF4F-41B8-8C15-697E6F8D11E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記入見本" sheetId="7" r:id="rId1"/>
    <sheet name="事業者名" sheetId="5" r:id="rId2"/>
  </sheets>
  <definedNames>
    <definedName name="_xlnm.Print_Titles" localSheetId="0">記入見本!$12:$13</definedName>
    <definedName name="_xlnm.Print_Titles" localSheetId="1">事業者名!$11:$12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5" l="1"/>
  <c r="P13" i="5"/>
  <c r="R13" i="5" s="1"/>
  <c r="P17" i="5"/>
  <c r="R17" i="5" s="1"/>
  <c r="M17" i="5"/>
  <c r="P16" i="5" l="1"/>
  <c r="R16" i="5" s="1"/>
  <c r="M16" i="5"/>
  <c r="P15" i="5"/>
  <c r="R15" i="5" s="1"/>
  <c r="M15" i="5"/>
  <c r="Q18" i="5" l="1"/>
  <c r="P14" i="5"/>
  <c r="R14" i="5" s="1"/>
  <c r="M14" i="5"/>
  <c r="Q17" i="7" l="1"/>
  <c r="P16" i="7"/>
  <c r="R16" i="7" s="1"/>
  <c r="P15" i="7"/>
  <c r="R15" i="7" s="1"/>
  <c r="P14" i="7"/>
  <c r="R14" i="7" s="1"/>
  <c r="AB1" i="7"/>
  <c r="R17" i="7" l="1"/>
  <c r="R18" i="5"/>
</calcChain>
</file>

<file path=xl/sharedStrings.xml><?xml version="1.0" encoding="utf-8"?>
<sst xmlns="http://schemas.openxmlformats.org/spreadsheetml/2006/main" count="174" uniqueCount="116">
  <si>
    <t>商品画像</t>
    <rPh sb="0" eb="2">
      <t>ショウヒン</t>
    </rPh>
    <rPh sb="2" eb="4">
      <t>ガゾウ</t>
    </rPh>
    <phoneticPr fontId="1"/>
  </si>
  <si>
    <t>原材料</t>
    <rPh sb="0" eb="3">
      <t>ゲンザイリョウ</t>
    </rPh>
    <phoneticPr fontId="1"/>
  </si>
  <si>
    <t>番号</t>
    <rPh sb="0" eb="2">
      <t>バンゴウ</t>
    </rPh>
    <phoneticPr fontId="2"/>
  </si>
  <si>
    <t>備考</t>
    <rPh sb="0" eb="2">
      <t>ビコウ</t>
    </rPh>
    <phoneticPr fontId="1"/>
  </si>
  <si>
    <t>商品名</t>
    <rPh sb="0" eb="2">
      <t>ショウヒン</t>
    </rPh>
    <rPh sb="2" eb="3">
      <t>メイ</t>
    </rPh>
    <phoneticPr fontId="1"/>
  </si>
  <si>
    <t>常温</t>
    <rPh sb="0" eb="2">
      <t>ジョウオン</t>
    </rPh>
    <phoneticPr fontId="2"/>
  </si>
  <si>
    <t>作成日　：</t>
    <rPh sb="0" eb="2">
      <t>サクセイ</t>
    </rPh>
    <rPh sb="2" eb="3">
      <t>ヒ</t>
    </rPh>
    <phoneticPr fontId="2"/>
  </si>
  <si>
    <t>冷蔵</t>
    <rPh sb="0" eb="2">
      <t>レイゾウ</t>
    </rPh>
    <phoneticPr fontId="2"/>
  </si>
  <si>
    <t>可</t>
    <phoneticPr fontId="2"/>
  </si>
  <si>
    <t>不可</t>
    <rPh sb="0" eb="2">
      <t>フカ</t>
    </rPh>
    <phoneticPr fontId="2"/>
  </si>
  <si>
    <t>大麦（カナダ産）</t>
    <rPh sb="0" eb="2">
      <t>オオムギ</t>
    </rPh>
    <rPh sb="6" eb="7">
      <t>サン</t>
    </rPh>
    <phoneticPr fontId="2"/>
  </si>
  <si>
    <t>味の源</t>
    <rPh sb="0" eb="1">
      <t>アジ</t>
    </rPh>
    <rPh sb="2" eb="3">
      <t>ゲン</t>
    </rPh>
    <phoneticPr fontId="2"/>
  </si>
  <si>
    <t>JA アオノモリ</t>
    <phoneticPr fontId="2"/>
  </si>
  <si>
    <t>49*********22</t>
    <phoneticPr fontId="2"/>
  </si>
  <si>
    <t>りんご、酸味料、酸化防止剤（ビタミンＣ）、香料</t>
    <phoneticPr fontId="2"/>
  </si>
  <si>
    <t>梱包規格</t>
    <rPh sb="0" eb="2">
      <t>コンポウ</t>
    </rPh>
    <rPh sb="2" eb="4">
      <t>キカク</t>
    </rPh>
    <phoneticPr fontId="1"/>
  </si>
  <si>
    <t>重量
(kg)</t>
    <rPh sb="0" eb="2">
      <t>ジュウリョウ</t>
    </rPh>
    <phoneticPr fontId="2"/>
  </si>
  <si>
    <t>賞味
期間</t>
    <rPh sb="0" eb="2">
      <t>ショウミ</t>
    </rPh>
    <rPh sb="3" eb="5">
      <t>キカン</t>
    </rPh>
    <phoneticPr fontId="1"/>
  </si>
  <si>
    <t>ブランド名</t>
    <rPh sb="4" eb="5">
      <t>メイ</t>
    </rPh>
    <phoneticPr fontId="1"/>
  </si>
  <si>
    <t>タテ
(mm)</t>
    <phoneticPr fontId="1"/>
  </si>
  <si>
    <t>高さ
(mm)</t>
    <rPh sb="0" eb="1">
      <t>タカ</t>
    </rPh>
    <phoneticPr fontId="2"/>
  </si>
  <si>
    <t>梱包荷姿</t>
    <rPh sb="0" eb="2">
      <t>コンポウ</t>
    </rPh>
    <rPh sb="2" eb="4">
      <t>ニスガタ</t>
    </rPh>
    <phoneticPr fontId="2"/>
  </si>
  <si>
    <t>総入数</t>
    <rPh sb="0" eb="1">
      <t>ソウ</t>
    </rPh>
    <rPh sb="1" eb="3">
      <t>イリスウ</t>
    </rPh>
    <phoneticPr fontId="1"/>
  </si>
  <si>
    <t>JAN</t>
    <phoneticPr fontId="1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</si>
  <si>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1"/>
  </si>
  <si>
    <t>英文ラベル
貼付作業</t>
    <rPh sb="0" eb="2">
      <t>エイブン</t>
    </rPh>
    <rPh sb="6" eb="8">
      <t>チョウフ</t>
    </rPh>
    <rPh sb="8" eb="10">
      <t>サギョウ</t>
    </rPh>
    <phoneticPr fontId="2"/>
  </si>
  <si>
    <t>からだにやさしいもち麦</t>
    <rPh sb="10" eb="11">
      <t>ムギ</t>
    </rPh>
    <phoneticPr fontId="3"/>
  </si>
  <si>
    <t>青森のふじりんごのジュース</t>
    <phoneticPr fontId="2"/>
  </si>
  <si>
    <t>300g</t>
    <phoneticPr fontId="3"/>
  </si>
  <si>
    <t>解凍後の
消費期間</t>
    <rPh sb="0" eb="3">
      <t>カイトウゴ</t>
    </rPh>
    <rPh sb="5" eb="7">
      <t>ショウヒ</t>
    </rPh>
    <rPh sb="7" eb="9">
      <t>キカン</t>
    </rPh>
    <phoneticPr fontId="2"/>
  </si>
  <si>
    <t>有り</t>
    <rPh sb="0" eb="1">
      <t>ア</t>
    </rPh>
    <phoneticPr fontId="2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</si>
  <si>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2"/>
  </si>
  <si>
    <t>販売
温度帯</t>
    <rPh sb="0" eb="2">
      <t>ハンバイ</t>
    </rPh>
    <rPh sb="3" eb="5">
      <t>オンド</t>
    </rPh>
    <rPh sb="5" eb="6">
      <t>タイ</t>
    </rPh>
    <phoneticPr fontId="2"/>
  </si>
  <si>
    <t>一つあたりの
内容量
(NET)</t>
    <rPh sb="0" eb="1">
      <t>ヒト</t>
    </rPh>
    <phoneticPr fontId="2"/>
  </si>
  <si>
    <t>冷凍</t>
    <rPh sb="0" eb="2">
      <t>レイトウ</t>
    </rPh>
    <phoneticPr fontId="2"/>
  </si>
  <si>
    <t>49*********18</t>
    <phoneticPr fontId="2"/>
  </si>
  <si>
    <t>220g</t>
    <phoneticPr fontId="3"/>
  </si>
  <si>
    <t>砂糖、鶏卵、小麦粉、水あめ、蜂蜜</t>
  </si>
  <si>
    <t>一括表示に
栄養成分
分析表の有無</t>
    <rPh sb="0" eb="2">
      <t>イッカツ</t>
    </rPh>
    <rPh sb="2" eb="4">
      <t>ヒョウジ</t>
    </rPh>
    <rPh sb="6" eb="8">
      <t>エイヨウ</t>
    </rPh>
    <rPh sb="8" eb="10">
      <t>セイブン</t>
    </rPh>
    <rPh sb="11" eb="13">
      <t>ブンセキ</t>
    </rPh>
    <rPh sb="13" eb="14">
      <t>ヒョウ</t>
    </rPh>
    <rPh sb="15" eb="17">
      <t>ウム</t>
    </rPh>
    <phoneticPr fontId="2"/>
  </si>
  <si>
    <t>ぶんた堂</t>
    <phoneticPr fontId="2"/>
  </si>
  <si>
    <t>兵庫県神戸市中央区海岸通5-2-10</t>
    <rPh sb="0" eb="2">
      <t>ヒョウゴ</t>
    </rPh>
    <rPh sb="2" eb="3">
      <t>ケン</t>
    </rPh>
    <rPh sb="3" eb="5">
      <t>コウベ</t>
    </rPh>
    <phoneticPr fontId="2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</si>
  <si>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2"/>
  </si>
  <si>
    <t>E-MAIL：　ksagawa.kawa@nifty.com</t>
    <phoneticPr fontId="2"/>
  </si>
  <si>
    <t>TEL 078-367-1450 , FAX 078-367-1620</t>
    <phoneticPr fontId="2"/>
  </si>
  <si>
    <t xml:space="preserve">〒650-0024 </t>
    <phoneticPr fontId="2"/>
  </si>
  <si>
    <t>貴社名</t>
    <rPh sb="0" eb="2">
      <t>キシャ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</si>
  <si>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</si>
  <si>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ご担当者連絡先</t>
    <rPh sb="1" eb="4">
      <t>タントウシャ</t>
    </rPh>
    <rPh sb="4" eb="7">
      <t>レンラクサキ</t>
    </rPh>
    <phoneticPr fontId="2"/>
  </si>
  <si>
    <t>ご担当者メールアドレス</t>
    <rPh sb="1" eb="4">
      <t>タントウシャ</t>
    </rPh>
    <phoneticPr fontId="2"/>
  </si>
  <si>
    <r>
      <t xml:space="preserve">無し
</t>
    </r>
    <r>
      <rPr>
        <sz val="9"/>
        <color rgb="FFFF0000"/>
        <rFont val="ＭＳ Ｐゴシック"/>
        <family val="3"/>
        <charset val="128"/>
        <scheme val="minor"/>
      </rPr>
      <t>別途、栄養成分
分析表をご準備
いただきます</t>
    </r>
    <rPh sb="0" eb="1">
      <t>ナ</t>
    </rPh>
    <rPh sb="4" eb="6">
      <t>ベット</t>
    </rPh>
    <rPh sb="7" eb="9">
      <t>エイヨウ</t>
    </rPh>
    <rPh sb="9" eb="11">
      <t>セイブン</t>
    </rPh>
    <rPh sb="12" eb="14">
      <t>ブンセキ</t>
    </rPh>
    <rPh sb="14" eb="15">
      <t>ヒョウ</t>
    </rPh>
    <rPh sb="17" eb="19">
      <t>ジュンビ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</si>
  <si>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2"/>
  </si>
  <si>
    <t>タテ
(mm)</t>
    <phoneticPr fontId="1"/>
  </si>
  <si>
    <t>ヨコ
(mm)</t>
    <phoneticPr fontId="2"/>
  </si>
  <si>
    <t>貴社URL</t>
    <rPh sb="0" eb="2">
      <t>キシャ</t>
    </rPh>
    <phoneticPr fontId="2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</si>
  <si>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2"/>
  </si>
  <si>
    <t>12.0
単位
不要</t>
    <rPh sb="6" eb="8">
      <t>タンイ</t>
    </rPh>
    <rPh sb="9" eb="11">
      <t>フヨウ</t>
    </rPh>
    <phoneticPr fontId="2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</si>
  <si>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1"/>
  </si>
  <si>
    <t>単箱</t>
    <rPh sb="0" eb="1">
      <t>タン</t>
    </rPh>
    <rPh sb="1" eb="2">
      <t>バコ</t>
    </rPh>
    <phoneticPr fontId="2"/>
  </si>
  <si>
    <t>２合わせ</t>
    <rPh sb="1" eb="2">
      <t>ア</t>
    </rPh>
    <phoneticPr fontId="2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</si>
  <si>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2"/>
  </si>
  <si>
    <t>長崎かすてら　ハニー　1本</t>
    <rPh sb="12" eb="13">
      <t>ホン</t>
    </rPh>
    <phoneticPr fontId="2"/>
  </si>
  <si>
    <t>納品価格</t>
    <rPh sb="0" eb="2">
      <t>ノウヒン</t>
    </rPh>
    <rPh sb="2" eb="4">
      <t>カカク</t>
    </rPh>
    <phoneticPr fontId="1"/>
  </si>
  <si>
    <t>単価
（税別）</t>
    <rPh sb="0" eb="2">
      <t>タンカ</t>
    </rPh>
    <rPh sb="4" eb="5">
      <t>ゼイ</t>
    </rPh>
    <rPh sb="5" eb="6">
      <t>ベツ</t>
    </rPh>
    <phoneticPr fontId="1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</si>
  <si>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2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</si>
  <si>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1"/>
  </si>
  <si>
    <t>コメント</t>
    <phoneticPr fontId="2"/>
  </si>
  <si>
    <t>KAWA No.</t>
    <phoneticPr fontId="1"/>
  </si>
  <si>
    <t>KBCD01</t>
    <phoneticPr fontId="2"/>
  </si>
  <si>
    <t>KABC01</t>
    <phoneticPr fontId="2"/>
  </si>
  <si>
    <t>数量</t>
    <rPh sb="0" eb="2">
      <t>スウリョウ</t>
    </rPh>
    <phoneticPr fontId="27"/>
  </si>
  <si>
    <t>金額</t>
    <rPh sb="0" eb="2">
      <t>キンガク</t>
    </rPh>
    <phoneticPr fontId="27"/>
  </si>
  <si>
    <t>コメント</t>
    <phoneticPr fontId="2"/>
  </si>
  <si>
    <t>㈱カワ・コーポレーション</t>
    <phoneticPr fontId="27"/>
  </si>
  <si>
    <t>佐川 観治</t>
    <rPh sb="0" eb="2">
      <t>サガワ</t>
    </rPh>
    <rPh sb="3" eb="5">
      <t>カンジ</t>
    </rPh>
    <phoneticPr fontId="27"/>
  </si>
  <si>
    <t>078-367-1450</t>
    <phoneticPr fontId="27"/>
  </si>
  <si>
    <t>ksagawa.kawa@nifty.com</t>
    <phoneticPr fontId="27"/>
  </si>
  <si>
    <t>http://www.kawacorp.com/</t>
  </si>
  <si>
    <t>新商品が1アイテムあります．．．．</t>
    <rPh sb="0" eb="3">
      <t>シンショウヒン</t>
    </rPh>
    <phoneticPr fontId="27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</si>
  <si>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7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</si>
  <si>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7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</si>
  <si>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7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</si>
  <si>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7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</si>
  <si>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7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</si>
  <si>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7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</si>
  <si>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7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</si>
  <si>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7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</si>
  <si>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1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</si>
  <si>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1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</si>
  <si>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1"/>
  </si>
  <si>
    <t>Sec.#</t>
    <phoneticPr fontId="2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</si>
  <si>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</si>
  <si>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2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</si>
  <si>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</si>
  <si>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2"/>
  </si>
  <si>
    <t>Sec.#</t>
    <phoneticPr fontId="27"/>
  </si>
  <si>
    <t>発注単位</t>
    <rPh sb="0" eb="2">
      <t>ハッチュウ</t>
    </rPh>
    <rPh sb="2" eb="4">
      <t>タンイ</t>
    </rPh>
    <phoneticPr fontId="2"/>
  </si>
  <si>
    <t>最低出荷数
MOQ</t>
    <rPh sb="0" eb="2">
      <t>サイテイ</t>
    </rPh>
    <rPh sb="2" eb="4">
      <t>シュッカ</t>
    </rPh>
    <rPh sb="4" eb="5">
      <t>スウ</t>
    </rPh>
    <phoneticPr fontId="1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</si>
  <si>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1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</si>
  <si>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2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</si>
  <si>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2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</si>
  <si>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2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</si>
  <si>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2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</si>
  <si>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2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</si>
  <si>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2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</si>
  <si>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2"/>
  </si>
  <si>
    <t>梱包荷姿のサイズ</t>
    <rPh sb="0" eb="2">
      <t>コンポウ</t>
    </rPh>
    <rPh sb="2" eb="4">
      <t>ニスガタ</t>
    </rPh>
    <phoneticPr fontId="2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</si>
  <si>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7"/>
  </si>
  <si>
    <t>49*********16</t>
    <phoneticPr fontId="2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</si>
  <si>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</si>
  <si>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</si>
  <si>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2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</si>
  <si>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1"/>
  </si>
  <si>
    <t>【東北フェアinマルカイマーケット・トーキョーセントラル（PPIH）　エントリーシート】</t>
    <rPh sb="1" eb="3">
      <t>トウホク</t>
    </rPh>
    <phoneticPr fontId="1"/>
  </si>
  <si>
    <r>
      <t xml:space="preserve">ご入力見本 </t>
    </r>
    <r>
      <rPr>
        <b/>
        <sz val="20"/>
        <color theme="1"/>
        <rFont val="ＭＳ Ｐゴシック"/>
        <family val="3"/>
        <charset val="128"/>
        <scheme val="minor"/>
      </rPr>
      <t>【東北inマルカイマーケット・トーキョーセントラル（PPIH）　エントリーシート】</t>
    </r>
    <rPh sb="1" eb="3">
      <t>ニュウリョク</t>
    </rPh>
    <rPh sb="3" eb="5">
      <t>ミホン</t>
    </rPh>
    <rPh sb="7" eb="9">
      <t>トウホク</t>
    </rPh>
    <phoneticPr fontId="1"/>
  </si>
  <si>
    <t>（必ずご入力ください）</t>
    <rPh sb="1" eb="2">
      <t>カナラ</t>
    </rPh>
    <rPh sb="4" eb="6">
      <t>ニュウリョク</t>
    </rPh>
    <phoneticPr fontId="2"/>
  </si>
  <si>
    <t>㈱カワ・コーポレーション　　担当： 佐川 観治　/　大地 芳和</t>
    <rPh sb="26" eb="28">
      <t>オオチ</t>
    </rPh>
    <rPh sb="29" eb="31">
      <t>ヨシカズ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</si>
</sst>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</numFmts>
  <fonts count="3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Wingdings"/>
      <charset val="2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shrinkToFit="1"/>
    </xf>
    <xf numFmtId="31" fontId="5" fillId="0" borderId="0" xfId="0" applyNumberFormat="1" applyFont="1" applyAlignment="1"/>
    <xf numFmtId="0" fontId="5" fillId="0" borderId="0" xfId="0" applyFont="1" applyAlignment="1"/>
    <xf numFmtId="0" fontId="7" fillId="0" borderId="0" xfId="0" applyFont="1" applyAlignment="1">
      <alignment shrinkToFit="1"/>
    </xf>
    <xf numFmtId="0" fontId="0" fillId="0" borderId="0" xfId="0" applyAlignment="1"/>
    <xf numFmtId="0" fontId="4" fillId="0" borderId="0" xfId="0" applyFont="1" applyAlignment="1"/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13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2" borderId="1" xfId="0" applyFont="1" applyFill="1" applyBorder="1" applyAlignment="1">
      <alignment horizontal="center" vertical="center" wrapText="1"/>
    </xf>
    <xf numFmtId="176" fontId="6" fillId="0" borderId="0" xfId="0" applyNumberFormat="1" applyFont="1" applyAlignment="1">
      <alignment horizontal="left" vertical="center"/>
    </xf>
    <xf numFmtId="0" fontId="10" fillId="0" borderId="0" xfId="0" applyFont="1" applyAlignment="1"/>
    <xf numFmtId="14" fontId="13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18" fillId="0" borderId="0" xfId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177" fontId="0" fillId="0" borderId="1" xfId="0" applyNumberFormat="1" applyFont="1" applyBorder="1" applyAlignment="1">
      <alignment horizontal="right" vertical="center" shrinkToFit="1"/>
    </xf>
    <xf numFmtId="177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right" vertical="center"/>
    </xf>
    <xf numFmtId="6" fontId="5" fillId="0" borderId="0" xfId="2" applyFont="1" applyAlignment="1">
      <alignment horizontal="right" vertical="center"/>
    </xf>
    <xf numFmtId="0" fontId="29" fillId="0" borderId="1" xfId="0" applyNumberFormat="1" applyFont="1" applyFill="1" applyBorder="1" applyAlignment="1">
      <alignment horizontal="right" vertical="center"/>
    </xf>
    <xf numFmtId="5" fontId="28" fillId="0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3" borderId="13" xfId="0" applyFont="1" applyFill="1" applyBorder="1" applyAlignment="1">
      <alignment horizontal="center" vertical="center" wrapText="1"/>
    </xf>
    <xf numFmtId="0" fontId="29" fillId="3" borderId="1" xfId="0" applyNumberFormat="1" applyFont="1" applyFill="1" applyBorder="1" applyAlignment="1">
      <alignment horizontal="right" vertical="center"/>
    </xf>
    <xf numFmtId="5" fontId="28" fillId="3" borderId="1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 wrapText="1"/>
    </xf>
    <xf numFmtId="0" fontId="31" fillId="0" borderId="0" xfId="0" applyFont="1">
      <alignment vertical="center"/>
    </xf>
    <xf numFmtId="0" fontId="19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vertical="center" shrinkToFit="1"/>
    </xf>
    <xf numFmtId="177" fontId="5" fillId="0" borderId="12" xfId="0" applyNumberFormat="1" applyFont="1" applyBorder="1" applyAlignment="1">
      <alignment horizontal="center" vertical="center"/>
    </xf>
    <xf numFmtId="0" fontId="22" fillId="0" borderId="11" xfId="0" applyFont="1" applyBorder="1" applyAlignment="1">
      <alignment vertical="center" shrinkToFit="1"/>
    </xf>
    <xf numFmtId="0" fontId="7" fillId="0" borderId="0" xfId="0" applyFont="1" applyAlignment="1">
      <alignment horizontal="center" shrinkToFit="1"/>
    </xf>
    <xf numFmtId="6" fontId="5" fillId="0" borderId="0" xfId="2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5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 shrinkToFit="1"/>
    </xf>
    <xf numFmtId="56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" fontId="10" fillId="0" borderId="1" xfId="0" applyNumberFormat="1" applyFont="1" applyBorder="1" applyAlignment="1">
      <alignment horizontal="right" vertical="center"/>
    </xf>
    <xf numFmtId="5" fontId="10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vertical="center" shrinkToFit="1"/>
    </xf>
    <xf numFmtId="0" fontId="0" fillId="4" borderId="1" xfId="0" applyFont="1" applyFill="1" applyBorder="1" applyAlignment="1">
      <alignment horizontal="center" vertical="center" shrinkToFit="1"/>
    </xf>
    <xf numFmtId="5" fontId="16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177" fontId="21" fillId="4" borderId="1" xfId="0" applyNumberFormat="1" applyFont="1" applyFill="1" applyBorder="1" applyAlignment="1">
      <alignment horizontal="center" vertical="center" wrapText="1" shrinkToFit="1"/>
    </xf>
    <xf numFmtId="177" fontId="21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shrinkToFit="1"/>
    </xf>
    <xf numFmtId="5" fontId="0" fillId="4" borderId="1" xfId="0" applyNumberFormat="1" applyFont="1" applyFill="1" applyBorder="1" applyAlignment="1">
      <alignment horizontal="center" vertical="center" wrapText="1" shrinkToFit="1"/>
    </xf>
    <xf numFmtId="177" fontId="16" fillId="4" borderId="1" xfId="0" applyNumberFormat="1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wrapText="1" shrinkToFi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178" fontId="21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ont="1" applyFill="1" applyBorder="1" applyAlignment="1">
      <alignment horizontal="right" vertical="center" shrinkToFit="1"/>
    </xf>
    <xf numFmtId="177" fontId="0" fillId="4" borderId="1" xfId="0" applyNumberFormat="1" applyFont="1" applyFill="1" applyBorder="1" applyAlignment="1">
      <alignment horizontal="right" vertical="center" wrapText="1"/>
    </xf>
    <xf numFmtId="178" fontId="0" fillId="4" borderId="1" xfId="0" applyNumberFormat="1" applyFont="1" applyFill="1" applyBorder="1" applyAlignment="1">
      <alignment horizontal="center" vertical="center" wrapText="1"/>
    </xf>
    <xf numFmtId="5" fontId="5" fillId="4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Fill="1" applyBorder="1" applyAlignment="1">
      <alignment horizontal="right" vertical="center"/>
    </xf>
    <xf numFmtId="5" fontId="9" fillId="4" borderId="1" xfId="0" applyNumberFormat="1" applyFont="1" applyFill="1" applyBorder="1" applyAlignment="1">
      <alignment horizontal="right" vertical="center"/>
    </xf>
    <xf numFmtId="5" fontId="9" fillId="0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/>
    </xf>
    <xf numFmtId="0" fontId="22" fillId="0" borderId="0" xfId="0" applyFont="1" applyBorder="1" applyAlignment="1">
      <alignment vertical="center" shrinkToFit="1"/>
    </xf>
    <xf numFmtId="177" fontId="33" fillId="0" borderId="0" xfId="0" applyNumberFormat="1" applyFont="1" applyAlignment="1">
      <alignment horizontal="right" vertical="center"/>
    </xf>
    <xf numFmtId="6" fontId="33" fillId="0" borderId="0" xfId="2" applyFont="1" applyAlignment="1">
      <alignment horizontal="right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77" fontId="36" fillId="0" borderId="1" xfId="0" applyNumberFormat="1" applyFont="1" applyBorder="1" applyAlignment="1">
      <alignment horizontal="center" vertical="center" shrinkToFit="1"/>
    </xf>
    <xf numFmtId="177" fontId="19" fillId="0" borderId="0" xfId="0" applyNumberFormat="1" applyFont="1" applyAlignment="1">
      <alignment horizontal="right" vertical="center"/>
    </xf>
    <xf numFmtId="6" fontId="19" fillId="0" borderId="0" xfId="2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4" borderId="0" xfId="0" applyFont="1" applyFill="1">
      <alignment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177" fontId="5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shrinkToFit="1"/>
    </xf>
    <xf numFmtId="0" fontId="22" fillId="0" borderId="5" xfId="0" applyFont="1" applyBorder="1" applyAlignment="1">
      <alignment horizontal="left" vertical="center" shrinkToFit="1"/>
    </xf>
    <xf numFmtId="0" fontId="22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4" fillId="0" borderId="4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left" vertical="center" shrinkToFit="1"/>
    </xf>
    <xf numFmtId="0" fontId="17" fillId="0" borderId="4" xfId="1" applyBorder="1" applyAlignment="1">
      <alignment horizontal="left" vertical="center"/>
    </xf>
    <xf numFmtId="0" fontId="17" fillId="0" borderId="5" xfId="1" applyBorder="1" applyAlignment="1">
      <alignment horizontal="left" vertical="center"/>
    </xf>
    <xf numFmtId="0" fontId="17" fillId="0" borderId="6" xfId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14</xdr:row>
      <xdr:rowOff>59267</xdr:rowOff>
    </xdr:from>
    <xdr:to>
      <xdr:col>6</xdr:col>
      <xdr:colOff>95250</xdr:colOff>
      <xdr:row>14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27</xdr:col>
      <xdr:colOff>455924</xdr:colOff>
      <xdr:row>13</xdr:row>
      <xdr:rowOff>76082</xdr:rowOff>
    </xdr:from>
    <xdr:to>
      <xdr:col>27</xdr:col>
      <xdr:colOff>775975</xdr:colOff>
      <xdr:row>13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27</xdr:col>
      <xdr:colOff>287966</xdr:colOff>
      <xdr:row>14</xdr:row>
      <xdr:rowOff>98087</xdr:rowOff>
    </xdr:from>
    <xdr:to>
      <xdr:col>27</xdr:col>
      <xdr:colOff>975689</xdr:colOff>
      <xdr:row>14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27</xdr:col>
      <xdr:colOff>384123</xdr:colOff>
      <xdr:row>15</xdr:row>
      <xdr:rowOff>98038</xdr:rowOff>
    </xdr:from>
    <xdr:to>
      <xdr:col>27</xdr:col>
      <xdr:colOff>893292</xdr:colOff>
      <xdr:row>15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 editAs="oneCell">
    <xdr:from>
      <xdr:col>19</xdr:col>
      <xdr:colOff>148167</xdr:colOff>
      <xdr:row>18</xdr:row>
      <xdr:rowOff>21166</xdr:rowOff>
    </xdr:from>
    <xdr:to>
      <xdr:col>25</xdr:col>
      <xdr:colOff>1527176</xdr:colOff>
      <xdr:row>28</xdr:row>
      <xdr:rowOff>128058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8250" y="6794499"/>
          <a:ext cx="5667375" cy="2276475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10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awacorp.com/" TargetMode="External"/><Relationship Id="rId2" Type="http://schemas.openxmlformats.org/officeDocument/2006/relationships/hyperlink" Target="mailto:ksagawa.kawa@nifty.com" TargetMode="External"/><Relationship Id="rId1" Type="http://schemas.openxmlformats.org/officeDocument/2006/relationships/hyperlink" Target="mailto:ksagawa.kawa@nifty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sagawa.kawa@nift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B43"/>
  <sheetViews>
    <sheetView zoomScale="90" zoomScaleNormal="90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6.375" style="1" customWidth="1"/>
    <col min="29" max="16384" width="9" style="1"/>
  </cols>
  <sheetData>
    <row r="1" spans="1:28" ht="24" x14ac:dyDescent="0.15">
      <c r="A1" s="121" t="s">
        <v>113</v>
      </c>
      <c r="C1" s="117"/>
      <c r="D1" s="118"/>
      <c r="E1" s="119"/>
      <c r="F1" s="118"/>
      <c r="AA1" s="30" t="s">
        <v>6</v>
      </c>
      <c r="AB1" s="21">
        <f ca="1">TODAY()</f>
        <v>44606</v>
      </c>
    </row>
    <row r="2" spans="1:28" ht="18.75" x14ac:dyDescent="0.2">
      <c r="A2" s="16"/>
      <c r="C2" s="16"/>
      <c r="D2" s="16"/>
      <c r="V2" s="19"/>
      <c r="W2" s="22"/>
      <c r="X2" s="23"/>
      <c r="Y2" s="24"/>
      <c r="Z2" s="25"/>
      <c r="AA2" s="25"/>
    </row>
    <row r="3" spans="1:28" ht="14.25" x14ac:dyDescent="0.15">
      <c r="B3" s="127" t="s">
        <v>45</v>
      </c>
      <c r="C3" s="128"/>
      <c r="D3" s="129" t="s">
        <v>72</v>
      </c>
      <c r="E3" s="130"/>
      <c r="F3" s="130"/>
      <c r="G3" s="131"/>
      <c r="N3" s="12"/>
      <c r="V3" s="20"/>
      <c r="X3" s="23"/>
      <c r="Y3" s="24"/>
      <c r="Z3" s="27" t="s">
        <v>41</v>
      </c>
      <c r="AA3" s="25"/>
    </row>
    <row r="4" spans="1:28" ht="14.25" x14ac:dyDescent="0.15">
      <c r="B4" s="127" t="s">
        <v>46</v>
      </c>
      <c r="C4" s="128"/>
      <c r="D4" s="132" t="s">
        <v>73</v>
      </c>
      <c r="E4" s="133"/>
      <c r="F4" s="133"/>
      <c r="G4" s="134"/>
      <c r="N4" s="12"/>
      <c r="V4" s="20"/>
      <c r="X4" s="23"/>
      <c r="Y4" s="24"/>
      <c r="Z4" s="27" t="s">
        <v>44</v>
      </c>
      <c r="AA4" s="27"/>
    </row>
    <row r="5" spans="1:28" ht="14.25" x14ac:dyDescent="0.15">
      <c r="B5" s="127" t="s">
        <v>47</v>
      </c>
      <c r="C5" s="128"/>
      <c r="D5" s="132" t="s">
        <v>74</v>
      </c>
      <c r="E5" s="133"/>
      <c r="F5" s="133"/>
      <c r="G5" s="134"/>
      <c r="H5" s="11"/>
      <c r="I5" s="11"/>
      <c r="J5" s="11"/>
      <c r="K5" s="11"/>
      <c r="N5" s="12"/>
      <c r="O5" s="11"/>
      <c r="P5" s="11"/>
      <c r="Q5" s="11"/>
      <c r="R5" s="11"/>
      <c r="S5" s="11"/>
      <c r="V5" s="20"/>
      <c r="X5" s="11"/>
      <c r="Y5" s="11"/>
      <c r="Z5" s="26" t="s">
        <v>40</v>
      </c>
      <c r="AA5" s="11"/>
      <c r="AB5" s="11"/>
    </row>
    <row r="6" spans="1:28" ht="14.25" x14ac:dyDescent="0.15">
      <c r="B6" s="137" t="s">
        <v>48</v>
      </c>
      <c r="C6" s="138"/>
      <c r="D6" s="139" t="s">
        <v>75</v>
      </c>
      <c r="E6" s="140"/>
      <c r="F6" s="140"/>
      <c r="G6" s="141"/>
      <c r="Z6" s="26" t="s">
        <v>115</v>
      </c>
      <c r="AB6" s="26"/>
    </row>
    <row r="7" spans="1:28" ht="14.25" x14ac:dyDescent="0.15">
      <c r="A7" s="13"/>
      <c r="B7" s="129" t="s">
        <v>53</v>
      </c>
      <c r="C7" s="131"/>
      <c r="D7" s="139" t="s">
        <v>76</v>
      </c>
      <c r="E7" s="140"/>
      <c r="F7" s="140"/>
      <c r="G7" s="141"/>
      <c r="Z7" s="26" t="s">
        <v>43</v>
      </c>
      <c r="AA7" s="9"/>
      <c r="AB7" s="10"/>
    </row>
    <row r="8" spans="1:28" ht="14.25" x14ac:dyDescent="0.15">
      <c r="B8" s="142" t="s">
        <v>65</v>
      </c>
      <c r="C8" s="143"/>
      <c r="D8" s="146" t="s">
        <v>77</v>
      </c>
      <c r="E8" s="147"/>
      <c r="F8" s="147"/>
      <c r="G8" s="148"/>
      <c r="Z8" s="29" t="s">
        <v>42</v>
      </c>
      <c r="AA8" s="17"/>
      <c r="AB8" s="17"/>
    </row>
    <row r="9" spans="1:28" ht="14.25" x14ac:dyDescent="0.15">
      <c r="B9" s="144"/>
      <c r="C9" s="145"/>
      <c r="D9" s="149"/>
      <c r="E9" s="150"/>
      <c r="F9" s="150"/>
      <c r="G9" s="151"/>
      <c r="Z9" s="29"/>
      <c r="AA9" s="17"/>
      <c r="AB9" s="17"/>
    </row>
    <row r="10" spans="1:28" ht="14.25" x14ac:dyDescent="0.15">
      <c r="B10" s="111"/>
      <c r="C10" s="111"/>
      <c r="D10" s="112"/>
      <c r="E10" s="112"/>
      <c r="F10" s="112"/>
      <c r="G10" s="112"/>
      <c r="Z10" s="29"/>
      <c r="AA10" s="17"/>
      <c r="AB10" s="17"/>
    </row>
    <row r="11" spans="1:28" ht="14.25" x14ac:dyDescent="0.15">
      <c r="A11" s="13" t="s">
        <v>24</v>
      </c>
      <c r="C11" s="113"/>
      <c r="D11" s="114" t="s">
        <v>106</v>
      </c>
      <c r="Z11" s="29"/>
      <c r="AA11" s="17"/>
      <c r="AB11" s="17"/>
    </row>
    <row r="12" spans="1:28" ht="27.75" customHeight="1" x14ac:dyDescent="0.15">
      <c r="A12" s="157" t="s">
        <v>2</v>
      </c>
      <c r="B12" s="157" t="s">
        <v>18</v>
      </c>
      <c r="C12" s="155" t="s">
        <v>66</v>
      </c>
      <c r="D12" s="159" t="s">
        <v>23</v>
      </c>
      <c r="E12" s="161" t="s">
        <v>4</v>
      </c>
      <c r="F12" s="135" t="s">
        <v>33</v>
      </c>
      <c r="G12" s="165" t="s">
        <v>95</v>
      </c>
      <c r="H12" s="165"/>
      <c r="I12" s="165"/>
      <c r="J12" s="152" t="s">
        <v>105</v>
      </c>
      <c r="K12" s="152"/>
      <c r="L12" s="152"/>
      <c r="M12" s="152"/>
      <c r="N12" s="152"/>
      <c r="O12" s="153" t="s">
        <v>61</v>
      </c>
      <c r="P12" s="154"/>
      <c r="Q12" s="164" t="s">
        <v>78</v>
      </c>
      <c r="R12" s="164"/>
      <c r="S12" s="164"/>
      <c r="T12" s="155" t="s">
        <v>17</v>
      </c>
      <c r="U12" s="155" t="s">
        <v>29</v>
      </c>
      <c r="V12" s="155" t="s">
        <v>31</v>
      </c>
      <c r="W12" s="155" t="s">
        <v>32</v>
      </c>
      <c r="X12" s="155" t="s">
        <v>25</v>
      </c>
      <c r="Y12" s="155" t="s">
        <v>96</v>
      </c>
      <c r="Z12" s="155" t="s">
        <v>1</v>
      </c>
      <c r="AA12" s="155" t="s">
        <v>38</v>
      </c>
      <c r="AB12" s="157" t="s">
        <v>0</v>
      </c>
    </row>
    <row r="13" spans="1:28" ht="39" customHeight="1" x14ac:dyDescent="0.15">
      <c r="A13" s="158"/>
      <c r="B13" s="158"/>
      <c r="C13" s="156"/>
      <c r="D13" s="160"/>
      <c r="E13" s="162"/>
      <c r="F13" s="136"/>
      <c r="G13" s="18" t="s">
        <v>22</v>
      </c>
      <c r="H13" s="18" t="s">
        <v>15</v>
      </c>
      <c r="I13" s="18" t="s">
        <v>21</v>
      </c>
      <c r="J13" s="28" t="s">
        <v>19</v>
      </c>
      <c r="K13" s="28" t="s">
        <v>52</v>
      </c>
      <c r="L13" s="28" t="s">
        <v>20</v>
      </c>
      <c r="M13" s="28" t="s">
        <v>54</v>
      </c>
      <c r="N13" s="28" t="s">
        <v>16</v>
      </c>
      <c r="O13" s="37" t="s">
        <v>62</v>
      </c>
      <c r="P13" s="37" t="s">
        <v>63</v>
      </c>
      <c r="Q13" s="50" t="s">
        <v>69</v>
      </c>
      <c r="R13" s="50" t="s">
        <v>70</v>
      </c>
      <c r="S13" s="50" t="s">
        <v>94</v>
      </c>
      <c r="T13" s="156"/>
      <c r="U13" s="156"/>
      <c r="V13" s="156"/>
      <c r="W13" s="156"/>
      <c r="X13" s="156"/>
      <c r="Y13" s="156"/>
      <c r="Z13" s="156"/>
      <c r="AA13" s="156"/>
      <c r="AB13" s="158"/>
    </row>
    <row r="14" spans="1:28" ht="93.75" customHeight="1" x14ac:dyDescent="0.15">
      <c r="A14" s="28">
        <v>1</v>
      </c>
      <c r="B14" s="72" t="s">
        <v>12</v>
      </c>
      <c r="C14" s="73"/>
      <c r="D14" s="74" t="s">
        <v>107</v>
      </c>
      <c r="E14" s="75" t="s">
        <v>27</v>
      </c>
      <c r="F14" s="75" t="s">
        <v>104</v>
      </c>
      <c r="G14" s="76">
        <v>30</v>
      </c>
      <c r="H14" s="77" t="s">
        <v>91</v>
      </c>
      <c r="I14" s="77" t="s">
        <v>57</v>
      </c>
      <c r="J14" s="78" t="s">
        <v>108</v>
      </c>
      <c r="K14" s="78" t="s">
        <v>109</v>
      </c>
      <c r="L14" s="79" t="s">
        <v>110</v>
      </c>
      <c r="M14" s="31">
        <v>2.9000000000000001E-2</v>
      </c>
      <c r="N14" s="86" t="s">
        <v>55</v>
      </c>
      <c r="O14" s="90">
        <v>165</v>
      </c>
      <c r="P14" s="91">
        <f>SUM(G14*O14)</f>
        <v>4950</v>
      </c>
      <c r="Q14" s="40"/>
      <c r="R14" s="41">
        <f>+P14*Q14</f>
        <v>0</v>
      </c>
      <c r="S14" s="105"/>
      <c r="T14" s="94" t="s">
        <v>98</v>
      </c>
      <c r="U14" s="94"/>
      <c r="V14" s="94" t="s">
        <v>7</v>
      </c>
      <c r="W14" s="94" t="s">
        <v>7</v>
      </c>
      <c r="X14" s="94" t="s">
        <v>9</v>
      </c>
      <c r="Y14" s="94" t="s">
        <v>101</v>
      </c>
      <c r="Z14" s="95" t="s">
        <v>14</v>
      </c>
      <c r="AA14" s="77" t="s">
        <v>30</v>
      </c>
      <c r="AB14" s="96"/>
    </row>
    <row r="15" spans="1:28" ht="93.75" customHeight="1" x14ac:dyDescent="0.15">
      <c r="A15" s="28">
        <v>2</v>
      </c>
      <c r="B15" s="80" t="s">
        <v>11</v>
      </c>
      <c r="C15" s="81" t="s">
        <v>68</v>
      </c>
      <c r="D15" s="82" t="s">
        <v>13</v>
      </c>
      <c r="E15" s="83" t="s">
        <v>26</v>
      </c>
      <c r="F15" s="83" t="s">
        <v>28</v>
      </c>
      <c r="G15" s="84">
        <v>24</v>
      </c>
      <c r="H15" s="84" t="s">
        <v>92</v>
      </c>
      <c r="I15" s="84" t="s">
        <v>58</v>
      </c>
      <c r="J15" s="87">
        <v>280</v>
      </c>
      <c r="K15" s="87">
        <v>430</v>
      </c>
      <c r="L15" s="88">
        <v>250</v>
      </c>
      <c r="M15" s="31">
        <v>2.9000000000000001E-2</v>
      </c>
      <c r="N15" s="89">
        <v>9.5</v>
      </c>
      <c r="O15" s="92">
        <v>300</v>
      </c>
      <c r="P15" s="93">
        <f>SUM(G15*O15)</f>
        <v>7200</v>
      </c>
      <c r="Q15" s="40"/>
      <c r="R15" s="41">
        <f t="shared" ref="R15:R16" si="0">+P15*Q15</f>
        <v>0</v>
      </c>
      <c r="S15" s="105"/>
      <c r="T15" s="97" t="s">
        <v>99</v>
      </c>
      <c r="U15" s="97"/>
      <c r="V15" s="98" t="s">
        <v>5</v>
      </c>
      <c r="W15" s="98" t="s">
        <v>5</v>
      </c>
      <c r="X15" s="98" t="s">
        <v>8</v>
      </c>
      <c r="Y15" s="97" t="s">
        <v>102</v>
      </c>
      <c r="Z15" s="99" t="s">
        <v>10</v>
      </c>
      <c r="AA15" s="84" t="s">
        <v>49</v>
      </c>
      <c r="AB15" s="100"/>
    </row>
    <row r="16" spans="1:28" ht="93.75" customHeight="1" x14ac:dyDescent="0.15">
      <c r="A16" s="28">
        <v>3</v>
      </c>
      <c r="B16" s="80" t="s">
        <v>39</v>
      </c>
      <c r="C16" s="81" t="s">
        <v>67</v>
      </c>
      <c r="D16" s="82" t="s">
        <v>35</v>
      </c>
      <c r="E16" s="83" t="s">
        <v>60</v>
      </c>
      <c r="F16" s="83" t="s">
        <v>36</v>
      </c>
      <c r="G16" s="85">
        <v>45</v>
      </c>
      <c r="H16" s="84" t="s">
        <v>93</v>
      </c>
      <c r="I16" s="84" t="s">
        <v>59</v>
      </c>
      <c r="J16" s="87">
        <v>250</v>
      </c>
      <c r="K16" s="87">
        <v>350</v>
      </c>
      <c r="L16" s="88">
        <v>270</v>
      </c>
      <c r="M16" s="31">
        <v>2.9000000000000001E-2</v>
      </c>
      <c r="N16" s="89">
        <v>11.4</v>
      </c>
      <c r="O16" s="92">
        <v>500</v>
      </c>
      <c r="P16" s="93">
        <f>SUM(G16*O16)</f>
        <v>22500</v>
      </c>
      <c r="Q16" s="40"/>
      <c r="R16" s="41">
        <f t="shared" si="0"/>
        <v>0</v>
      </c>
      <c r="S16" s="105"/>
      <c r="T16" s="97" t="s">
        <v>100</v>
      </c>
      <c r="U16" s="97" t="s">
        <v>50</v>
      </c>
      <c r="V16" s="98" t="s">
        <v>34</v>
      </c>
      <c r="W16" s="98" t="s">
        <v>7</v>
      </c>
      <c r="X16" s="98" t="s">
        <v>8</v>
      </c>
      <c r="Y16" s="97" t="s">
        <v>103</v>
      </c>
      <c r="Z16" s="99" t="s">
        <v>37</v>
      </c>
      <c r="AA16" s="84" t="s">
        <v>30</v>
      </c>
      <c r="AB16" s="100"/>
    </row>
    <row r="17" spans="1:27" ht="14.25" x14ac:dyDescent="0.15">
      <c r="A17" s="68"/>
      <c r="B17" s="71"/>
      <c r="C17" s="71"/>
      <c r="D17" s="71"/>
      <c r="E17" s="71"/>
      <c r="F17" s="71"/>
      <c r="J17" s="1"/>
      <c r="K17" s="1"/>
      <c r="L17" s="1"/>
      <c r="M17" s="1"/>
      <c r="N17" s="1"/>
      <c r="O17" s="5"/>
      <c r="P17" s="4"/>
      <c r="Q17" s="109">
        <f>SUM(Q14:Q16)</f>
        <v>0</v>
      </c>
      <c r="R17" s="110">
        <f>SUM(R14:R16)</f>
        <v>0</v>
      </c>
      <c r="S17" s="39"/>
      <c r="V17" s="3"/>
      <c r="W17" s="3"/>
      <c r="X17" s="7"/>
      <c r="Y17" s="1"/>
      <c r="Z17" s="1"/>
      <c r="AA17" s="1"/>
    </row>
    <row r="18" spans="1:27" ht="13.5" x14ac:dyDescent="0.15">
      <c r="A18" s="69"/>
      <c r="B18" s="70"/>
      <c r="C18" s="70"/>
      <c r="D18" s="70"/>
      <c r="E18" s="70"/>
      <c r="F18" s="70"/>
      <c r="J18" s="1"/>
      <c r="K18" s="1"/>
      <c r="L18" s="1"/>
      <c r="M18" s="1"/>
      <c r="N18" s="1"/>
      <c r="O18" s="5"/>
      <c r="P18" s="4"/>
      <c r="Q18" s="38"/>
      <c r="R18" s="39"/>
      <c r="S18" s="39"/>
      <c r="V18" s="3"/>
      <c r="W18" s="3"/>
      <c r="X18" s="7"/>
      <c r="Y18" s="1"/>
      <c r="Z18" s="1"/>
      <c r="AA18" s="1"/>
    </row>
    <row r="19" spans="1:27" ht="21" customHeight="1" x14ac:dyDescent="0.15">
      <c r="A19" s="163" t="s">
        <v>3</v>
      </c>
      <c r="B19" s="124" t="s">
        <v>86</v>
      </c>
      <c r="C19" s="125"/>
      <c r="D19" s="125"/>
      <c r="E19" s="125"/>
      <c r="F19" s="126"/>
      <c r="J19" s="1"/>
      <c r="K19" s="1"/>
      <c r="L19" s="1"/>
      <c r="M19" s="1"/>
      <c r="N19" s="1"/>
      <c r="O19" s="5"/>
      <c r="P19" s="4"/>
      <c r="Q19" s="4"/>
      <c r="R19" s="4"/>
      <c r="S19" s="4"/>
      <c r="T19" s="4"/>
      <c r="W19" s="3"/>
      <c r="X19" s="3"/>
      <c r="Y19" s="7"/>
      <c r="Z19" s="1"/>
      <c r="AA19" s="1"/>
    </row>
    <row r="20" spans="1:27" ht="19.5" customHeight="1" x14ac:dyDescent="0.15">
      <c r="A20" s="163"/>
      <c r="B20" s="124" t="s">
        <v>56</v>
      </c>
      <c r="C20" s="125"/>
      <c r="D20" s="125"/>
      <c r="E20" s="125"/>
      <c r="F20" s="126"/>
      <c r="J20" s="1"/>
      <c r="K20" s="1"/>
      <c r="L20" s="1"/>
      <c r="M20" s="1"/>
      <c r="N20" s="1"/>
      <c r="O20" s="5"/>
      <c r="P20" s="4"/>
      <c r="Q20" s="4"/>
      <c r="R20" s="4"/>
      <c r="S20" s="4"/>
      <c r="T20" s="4"/>
      <c r="W20" s="3"/>
      <c r="X20" s="3"/>
      <c r="Y20" s="7"/>
      <c r="Z20" s="1"/>
      <c r="AA20" s="1"/>
    </row>
    <row r="21" spans="1:27" ht="19.5" customHeight="1" x14ac:dyDescent="0.15">
      <c r="A21" s="163"/>
      <c r="B21" s="124" t="s">
        <v>88</v>
      </c>
      <c r="C21" s="125"/>
      <c r="D21" s="125"/>
      <c r="E21" s="125"/>
      <c r="F21" s="126"/>
      <c r="J21" s="1"/>
      <c r="K21" s="1"/>
      <c r="L21" s="1"/>
      <c r="M21" s="1"/>
      <c r="N21" s="1"/>
      <c r="O21" s="5"/>
      <c r="P21" s="4"/>
      <c r="Q21" s="4"/>
      <c r="R21" s="4"/>
      <c r="S21" s="4"/>
      <c r="T21" s="4"/>
      <c r="W21" s="3"/>
      <c r="X21" s="3"/>
      <c r="Y21" s="7"/>
      <c r="Z21" s="1"/>
      <c r="AA21" s="1"/>
    </row>
    <row r="22" spans="1:27" ht="19.5" customHeight="1" x14ac:dyDescent="0.15">
      <c r="A22" s="163"/>
      <c r="B22" s="124" t="s">
        <v>97</v>
      </c>
      <c r="C22" s="125"/>
      <c r="D22" s="125"/>
      <c r="E22" s="125"/>
      <c r="F22" s="126"/>
      <c r="J22" s="1"/>
      <c r="K22" s="1"/>
      <c r="L22" s="1"/>
      <c r="M22" s="1"/>
      <c r="N22" s="1"/>
      <c r="O22" s="5"/>
      <c r="P22" s="4"/>
      <c r="Q22" s="4"/>
      <c r="R22" s="4"/>
      <c r="S22" s="4"/>
      <c r="T22" s="4"/>
      <c r="W22" s="3"/>
      <c r="X22" s="3"/>
      <c r="Y22" s="7"/>
      <c r="Z22" s="1"/>
      <c r="AA22" s="1"/>
    </row>
    <row r="23" spans="1:27" ht="19.5" customHeight="1" x14ac:dyDescent="0.15">
      <c r="A23" s="163"/>
      <c r="B23" s="124" t="s">
        <v>64</v>
      </c>
      <c r="C23" s="125"/>
      <c r="D23" s="125"/>
      <c r="E23" s="125"/>
      <c r="F23" s="126"/>
      <c r="J23" s="1"/>
      <c r="K23" s="1"/>
      <c r="L23" s="1"/>
      <c r="M23" s="1"/>
      <c r="N23" s="1"/>
      <c r="O23" s="5"/>
      <c r="P23" s="4"/>
      <c r="Q23" s="4"/>
      <c r="R23" s="4"/>
      <c r="S23" s="4"/>
      <c r="T23" s="4"/>
      <c r="W23" s="3"/>
      <c r="X23" s="3"/>
      <c r="Y23" s="7"/>
      <c r="Z23" s="1"/>
      <c r="AA23" s="1"/>
    </row>
    <row r="24" spans="1:27" ht="19.5" customHeight="1" x14ac:dyDescent="0.15">
      <c r="A24" s="163"/>
      <c r="B24" s="124" t="s">
        <v>90</v>
      </c>
      <c r="C24" s="125"/>
      <c r="D24" s="125"/>
      <c r="E24" s="125"/>
      <c r="F24" s="126"/>
      <c r="J24" s="1"/>
      <c r="K24" s="1"/>
      <c r="L24" s="1"/>
      <c r="M24" s="1"/>
      <c r="N24" s="1"/>
      <c r="O24" s="5"/>
      <c r="P24" s="4"/>
      <c r="Q24" s="4"/>
      <c r="R24" s="4"/>
      <c r="S24" s="4"/>
      <c r="T24" s="4"/>
      <c r="W24" s="3"/>
      <c r="X24" s="3"/>
      <c r="Y24" s="7"/>
      <c r="Z24" s="1"/>
      <c r="AA24" s="1"/>
    </row>
    <row r="25" spans="1:27" ht="19.5" customHeight="1" x14ac:dyDescent="0.15">
      <c r="A25" s="163"/>
      <c r="B25" s="124" t="s">
        <v>87</v>
      </c>
      <c r="C25" s="125"/>
      <c r="D25" s="125"/>
      <c r="E25" s="125"/>
      <c r="F25" s="126"/>
      <c r="J25" s="1"/>
      <c r="K25" s="1"/>
      <c r="L25" s="1"/>
      <c r="M25" s="1"/>
      <c r="N25" s="1"/>
      <c r="O25" s="5"/>
      <c r="P25" s="4"/>
      <c r="Q25" s="4"/>
      <c r="R25" s="4"/>
      <c r="S25" s="4"/>
      <c r="T25" s="4"/>
      <c r="W25" s="3"/>
      <c r="X25" s="3"/>
      <c r="Y25" s="7"/>
      <c r="Z25" s="1"/>
      <c r="AA25" s="1"/>
    </row>
    <row r="26" spans="1:27" x14ac:dyDescent="0.15">
      <c r="H26" s="15"/>
      <c r="I26" s="15"/>
    </row>
    <row r="27" spans="1:27" x14ac:dyDescent="0.15">
      <c r="H27" s="14"/>
      <c r="I27" s="14"/>
    </row>
    <row r="28" spans="1:27" x14ac:dyDescent="0.15">
      <c r="H28" s="14"/>
      <c r="I28" s="14"/>
    </row>
    <row r="31" spans="1:27" ht="18.75" x14ac:dyDescent="0.15">
      <c r="H31" s="1"/>
      <c r="I31" s="1"/>
      <c r="T31" s="51" t="s">
        <v>80</v>
      </c>
    </row>
    <row r="32" spans="1:27" x14ac:dyDescent="0.15">
      <c r="H32" s="1"/>
      <c r="I32" s="1"/>
    </row>
    <row r="33" spans="8:20" ht="14.25" x14ac:dyDescent="0.15">
      <c r="H33" s="1"/>
      <c r="I33" s="1"/>
      <c r="T33" s="52" t="s">
        <v>81</v>
      </c>
    </row>
    <row r="34" spans="8:20" x14ac:dyDescent="0.15">
      <c r="H34" s="1"/>
      <c r="I34" s="1"/>
    </row>
    <row r="35" spans="8:20" ht="14.25" x14ac:dyDescent="0.15">
      <c r="H35" s="1"/>
      <c r="I35" s="1"/>
      <c r="T35" s="52" t="s">
        <v>82</v>
      </c>
    </row>
    <row r="36" spans="8:20" x14ac:dyDescent="0.15">
      <c r="H36" s="1"/>
      <c r="I36" s="1"/>
    </row>
    <row r="37" spans="8:20" ht="14.25" x14ac:dyDescent="0.15">
      <c r="H37" s="1"/>
      <c r="I37" s="1"/>
      <c r="T37" s="52" t="s">
        <v>83</v>
      </c>
    </row>
    <row r="38" spans="8:20" x14ac:dyDescent="0.15">
      <c r="H38" s="1"/>
      <c r="I38" s="1"/>
    </row>
    <row r="39" spans="8:20" ht="14.25" x14ac:dyDescent="0.15">
      <c r="H39" s="1"/>
      <c r="I39" s="1"/>
      <c r="T39" s="52" t="s">
        <v>84</v>
      </c>
    </row>
    <row r="40" spans="8:20" x14ac:dyDescent="0.15">
      <c r="H40" s="1"/>
      <c r="I40" s="1"/>
    </row>
    <row r="41" spans="8:20" ht="14.25" x14ac:dyDescent="0.15">
      <c r="H41" s="1"/>
      <c r="I41" s="1"/>
      <c r="T41" s="52" t="s">
        <v>85</v>
      </c>
    </row>
    <row r="42" spans="8:20" x14ac:dyDescent="0.15">
      <c r="H42" s="1"/>
      <c r="I42" s="1"/>
    </row>
    <row r="43" spans="8:20" ht="14.25" x14ac:dyDescent="0.15">
      <c r="H43" s="1"/>
      <c r="I43" s="1"/>
      <c r="T43" s="52" t="s">
        <v>79</v>
      </c>
    </row>
  </sheetData>
  <mergeCells count="39">
    <mergeCell ref="A19:A25"/>
    <mergeCell ref="B25:F25"/>
    <mergeCell ref="Q12:S12"/>
    <mergeCell ref="AB12:AB13"/>
    <mergeCell ref="B19:F19"/>
    <mergeCell ref="B20:F20"/>
    <mergeCell ref="B21:F21"/>
    <mergeCell ref="B22:F22"/>
    <mergeCell ref="B24:F24"/>
    <mergeCell ref="V12:V13"/>
    <mergeCell ref="W12:W13"/>
    <mergeCell ref="X12:X13"/>
    <mergeCell ref="Y12:Y13"/>
    <mergeCell ref="Z12:Z13"/>
    <mergeCell ref="AA12:AA13"/>
    <mergeCell ref="G12:I12"/>
    <mergeCell ref="J12:N12"/>
    <mergeCell ref="O12:P12"/>
    <mergeCell ref="T12:T13"/>
    <mergeCell ref="U12:U13"/>
    <mergeCell ref="A12:A13"/>
    <mergeCell ref="B12:B13"/>
    <mergeCell ref="C12:C13"/>
    <mergeCell ref="D12:D13"/>
    <mergeCell ref="E12:E13"/>
    <mergeCell ref="B23:F23"/>
    <mergeCell ref="B3:C3"/>
    <mergeCell ref="D3:G3"/>
    <mergeCell ref="B4:C4"/>
    <mergeCell ref="D4:G4"/>
    <mergeCell ref="B5:C5"/>
    <mergeCell ref="D5:G5"/>
    <mergeCell ref="F12:F13"/>
    <mergeCell ref="B6:C6"/>
    <mergeCell ref="D6:G6"/>
    <mergeCell ref="B7:C7"/>
    <mergeCell ref="D7:G7"/>
    <mergeCell ref="B8:C9"/>
    <mergeCell ref="D8:G9"/>
  </mergeCells>
  <phoneticPr fontId="27"/>
  <hyperlinks>
    <hyperlink ref="Z8" r:id="rId1" display="　E-MAIL：　ksagawa.kawa@nifty.com" xr:uid="{00000000-0004-0000-0000-000000000000}"/>
    <hyperlink ref="D6:G6" r:id="rId2" display="ksagawa.kawa@nifty.com" xr:uid="{00000000-0004-0000-0000-000001000000}"/>
    <hyperlink ref="D7:G7" r:id="rId3" display="http://www.kawacorp.com/" xr:uid="{00000000-0004-0000-0000-000002000000}"/>
  </hyperlinks>
  <printOptions horizontalCentered="1"/>
  <pageMargins left="0.25" right="0.25" top="0.75" bottom="0.75" header="0.3" footer="0.3"/>
  <pageSetup scale="46" fitToHeight="0" orientation="landscape" r:id="rId4"/>
  <headerFooter>
    <oddHeader>&amp;F</oddHeader>
    <oddFooter>&amp;P / &amp;N ページ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B31"/>
  <sheetViews>
    <sheetView tabSelected="1" zoomScale="90" zoomScaleNormal="90" workbookViewId="0"/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12.12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22.875" style="1" customWidth="1"/>
    <col min="29" max="16384" width="9" style="1"/>
  </cols>
  <sheetData>
    <row r="1" spans="1:28" ht="24" x14ac:dyDescent="0.15">
      <c r="A1" s="120" t="s">
        <v>112</v>
      </c>
      <c r="AA1" s="30" t="s">
        <v>6</v>
      </c>
      <c r="AB1" s="21">
        <v>44599</v>
      </c>
    </row>
    <row r="2" spans="1:28" ht="18.75" x14ac:dyDescent="0.2">
      <c r="A2" s="16"/>
      <c r="C2" s="16"/>
      <c r="D2" s="16"/>
      <c r="V2" s="19"/>
      <c r="W2" s="22"/>
      <c r="X2" s="23"/>
      <c r="Y2" s="24"/>
      <c r="Z2" s="25"/>
      <c r="AA2" s="25"/>
    </row>
    <row r="3" spans="1:28" ht="14.25" x14ac:dyDescent="0.15">
      <c r="B3" s="127" t="s">
        <v>45</v>
      </c>
      <c r="C3" s="128"/>
      <c r="D3" s="129" t="s">
        <v>114</v>
      </c>
      <c r="E3" s="130"/>
      <c r="F3" s="130"/>
      <c r="G3" s="131"/>
      <c r="N3" s="12"/>
      <c r="V3" s="20"/>
      <c r="X3" s="23"/>
      <c r="Y3" s="24"/>
      <c r="Z3" s="27" t="s">
        <v>41</v>
      </c>
      <c r="AA3" s="25"/>
    </row>
    <row r="4" spans="1:28" ht="14.25" x14ac:dyDescent="0.15">
      <c r="B4" s="127" t="s">
        <v>46</v>
      </c>
      <c r="C4" s="128"/>
      <c r="D4" s="129" t="s">
        <v>114</v>
      </c>
      <c r="E4" s="130"/>
      <c r="F4" s="130"/>
      <c r="G4" s="131"/>
      <c r="N4" s="12"/>
      <c r="V4" s="20"/>
      <c r="X4" s="23"/>
      <c r="Y4" s="24"/>
      <c r="Z4" s="27" t="s">
        <v>44</v>
      </c>
      <c r="AA4" s="27"/>
    </row>
    <row r="5" spans="1:28" ht="14.25" x14ac:dyDescent="0.15">
      <c r="B5" s="127" t="s">
        <v>47</v>
      </c>
      <c r="C5" s="128"/>
      <c r="D5" s="129" t="s">
        <v>114</v>
      </c>
      <c r="E5" s="130"/>
      <c r="F5" s="130"/>
      <c r="G5" s="131"/>
      <c r="H5" s="6"/>
      <c r="I5" s="11"/>
      <c r="J5" s="11"/>
      <c r="K5" s="11"/>
      <c r="N5" s="12"/>
      <c r="O5" s="6"/>
      <c r="P5" s="8"/>
      <c r="Q5" s="11"/>
      <c r="R5" s="11"/>
      <c r="S5" s="57"/>
      <c r="V5" s="20"/>
      <c r="X5" s="11"/>
      <c r="Y5" s="11"/>
      <c r="Z5" s="26" t="s">
        <v>40</v>
      </c>
      <c r="AA5" s="11"/>
      <c r="AB5" s="6"/>
    </row>
    <row r="6" spans="1:28" ht="14.25" x14ac:dyDescent="0.15">
      <c r="B6" s="137" t="s">
        <v>48</v>
      </c>
      <c r="C6" s="138"/>
      <c r="D6" s="129" t="s">
        <v>114</v>
      </c>
      <c r="E6" s="130"/>
      <c r="F6" s="130"/>
      <c r="G6" s="131"/>
      <c r="Z6" s="26" t="s">
        <v>115</v>
      </c>
      <c r="AB6" s="26"/>
    </row>
    <row r="7" spans="1:28" ht="14.25" x14ac:dyDescent="0.15">
      <c r="A7" s="13"/>
      <c r="B7" s="129" t="s">
        <v>53</v>
      </c>
      <c r="C7" s="131"/>
      <c r="D7" s="129" t="s">
        <v>114</v>
      </c>
      <c r="E7" s="130"/>
      <c r="F7" s="130"/>
      <c r="G7" s="131"/>
      <c r="Z7" s="26" t="s">
        <v>43</v>
      </c>
      <c r="AA7" s="9"/>
      <c r="AB7" s="10"/>
    </row>
    <row r="8" spans="1:28" ht="14.25" x14ac:dyDescent="0.15">
      <c r="B8" s="142" t="s">
        <v>71</v>
      </c>
      <c r="C8" s="143"/>
      <c r="D8" s="146"/>
      <c r="E8" s="147"/>
      <c r="F8" s="147"/>
      <c r="G8" s="148"/>
      <c r="Z8" s="29" t="s">
        <v>42</v>
      </c>
      <c r="AA8" s="17"/>
      <c r="AB8" s="17"/>
    </row>
    <row r="9" spans="1:28" ht="14.25" x14ac:dyDescent="0.15">
      <c r="B9" s="144"/>
      <c r="C9" s="145"/>
      <c r="D9" s="149"/>
      <c r="E9" s="150"/>
      <c r="F9" s="150"/>
      <c r="G9" s="151"/>
      <c r="Z9" s="29"/>
      <c r="AA9" s="17"/>
      <c r="AB9" s="17"/>
    </row>
    <row r="10" spans="1:28" ht="14.25" x14ac:dyDescent="0.15">
      <c r="A10" s="13"/>
      <c r="Z10" s="29"/>
      <c r="AA10" s="17"/>
      <c r="AB10" s="17"/>
    </row>
    <row r="11" spans="1:28" ht="29.25" customHeight="1" x14ac:dyDescent="0.15">
      <c r="A11" s="157" t="s">
        <v>2</v>
      </c>
      <c r="B11" s="157" t="s">
        <v>18</v>
      </c>
      <c r="C11" s="155" t="s">
        <v>66</v>
      </c>
      <c r="D11" s="159" t="s">
        <v>23</v>
      </c>
      <c r="E11" s="161" t="s">
        <v>4</v>
      </c>
      <c r="F11" s="135" t="s">
        <v>33</v>
      </c>
      <c r="G11" s="165" t="s">
        <v>95</v>
      </c>
      <c r="H11" s="165"/>
      <c r="I11" s="165"/>
      <c r="J11" s="152" t="s">
        <v>105</v>
      </c>
      <c r="K11" s="152"/>
      <c r="L11" s="152"/>
      <c r="M11" s="152"/>
      <c r="N11" s="152"/>
      <c r="O11" s="153" t="s">
        <v>61</v>
      </c>
      <c r="P11" s="154"/>
      <c r="Q11" s="164" t="s">
        <v>78</v>
      </c>
      <c r="R11" s="164"/>
      <c r="S11" s="164"/>
      <c r="T11" s="155" t="s">
        <v>17</v>
      </c>
      <c r="U11" s="155" t="s">
        <v>29</v>
      </c>
      <c r="V11" s="155" t="s">
        <v>31</v>
      </c>
      <c r="W11" s="155" t="s">
        <v>32</v>
      </c>
      <c r="X11" s="155" t="s">
        <v>25</v>
      </c>
      <c r="Y11" s="155" t="s">
        <v>96</v>
      </c>
      <c r="Z11" s="155" t="s">
        <v>1</v>
      </c>
      <c r="AA11" s="155" t="s">
        <v>38</v>
      </c>
      <c r="AB11" s="157" t="s">
        <v>0</v>
      </c>
    </row>
    <row r="12" spans="1:28" ht="39" customHeight="1" x14ac:dyDescent="0.15">
      <c r="A12" s="158"/>
      <c r="B12" s="158"/>
      <c r="C12" s="156"/>
      <c r="D12" s="160"/>
      <c r="E12" s="162"/>
      <c r="F12" s="136"/>
      <c r="G12" s="18" t="s">
        <v>22</v>
      </c>
      <c r="H12" s="18" t="s">
        <v>15</v>
      </c>
      <c r="I12" s="18" t="s">
        <v>21</v>
      </c>
      <c r="J12" s="28" t="s">
        <v>51</v>
      </c>
      <c r="K12" s="28" t="s">
        <v>52</v>
      </c>
      <c r="L12" s="28" t="s">
        <v>20</v>
      </c>
      <c r="M12" s="28" t="s">
        <v>54</v>
      </c>
      <c r="N12" s="28" t="s">
        <v>16</v>
      </c>
      <c r="O12" s="36" t="s">
        <v>62</v>
      </c>
      <c r="P12" s="36" t="s">
        <v>63</v>
      </c>
      <c r="Q12" s="47" t="s">
        <v>69</v>
      </c>
      <c r="R12" s="47" t="s">
        <v>70</v>
      </c>
      <c r="S12" s="104" t="s">
        <v>89</v>
      </c>
      <c r="T12" s="156"/>
      <c r="U12" s="156"/>
      <c r="V12" s="156"/>
      <c r="W12" s="156"/>
      <c r="X12" s="156"/>
      <c r="Y12" s="156"/>
      <c r="Z12" s="156"/>
      <c r="AA12" s="156"/>
      <c r="AB12" s="158"/>
    </row>
    <row r="13" spans="1:28" ht="95.1" customHeight="1" x14ac:dyDescent="0.15">
      <c r="A13" s="122">
        <v>1</v>
      </c>
      <c r="B13" s="59"/>
      <c r="C13" s="60"/>
      <c r="D13" s="108"/>
      <c r="E13" s="106"/>
      <c r="F13" s="61"/>
      <c r="G13" s="35"/>
      <c r="H13" s="62"/>
      <c r="I13" s="63"/>
      <c r="J13" s="32"/>
      <c r="K13" s="32"/>
      <c r="L13" s="33"/>
      <c r="M13" s="31">
        <f t="shared" ref="M13" si="0">+ROUNDUP(J13*K13*L13/1000000000,3)</f>
        <v>0</v>
      </c>
      <c r="N13" s="34"/>
      <c r="O13" s="64"/>
      <c r="P13" s="65">
        <f t="shared" ref="P13:P17" si="1">SUM(G13*O13)</f>
        <v>0</v>
      </c>
      <c r="Q13" s="48"/>
      <c r="R13" s="49">
        <f>+P13*Q13</f>
        <v>0</v>
      </c>
      <c r="S13" s="116"/>
      <c r="T13" s="63"/>
      <c r="U13" s="63"/>
      <c r="V13" s="35"/>
      <c r="W13" s="35"/>
      <c r="X13" s="35"/>
      <c r="Y13" s="66"/>
      <c r="Z13" s="123"/>
      <c r="AA13" s="63"/>
      <c r="AB13" s="67"/>
    </row>
    <row r="14" spans="1:28" ht="95.1" customHeight="1" x14ac:dyDescent="0.15">
      <c r="A14" s="122">
        <v>2</v>
      </c>
      <c r="B14" s="59"/>
      <c r="C14" s="60"/>
      <c r="D14" s="108"/>
      <c r="E14" s="107"/>
      <c r="F14" s="61"/>
      <c r="G14" s="35"/>
      <c r="H14" s="63"/>
      <c r="I14" s="63"/>
      <c r="J14" s="32"/>
      <c r="K14" s="32"/>
      <c r="L14" s="33"/>
      <c r="M14" s="31">
        <f t="shared" ref="M14" si="2">+ROUNDUP(J14*K14*L14/1000000000,3)</f>
        <v>0</v>
      </c>
      <c r="N14" s="34"/>
      <c r="O14" s="64"/>
      <c r="P14" s="65">
        <f t="shared" si="1"/>
        <v>0</v>
      </c>
      <c r="Q14" s="48"/>
      <c r="R14" s="49">
        <f t="shared" ref="R14" si="3">+P14*Q14</f>
        <v>0</v>
      </c>
      <c r="S14" s="116"/>
      <c r="T14" s="63"/>
      <c r="U14" s="63"/>
      <c r="V14" s="35"/>
      <c r="W14" s="35"/>
      <c r="X14" s="35"/>
      <c r="Y14" s="63"/>
      <c r="Z14" s="123"/>
      <c r="AA14" s="63"/>
      <c r="AB14" s="67"/>
    </row>
    <row r="15" spans="1:28" ht="95.1" customHeight="1" x14ac:dyDescent="0.15">
      <c r="A15" s="122">
        <v>3</v>
      </c>
      <c r="B15" s="59"/>
      <c r="C15" s="60"/>
      <c r="D15" s="108"/>
      <c r="E15" s="107"/>
      <c r="F15" s="61"/>
      <c r="G15" s="35"/>
      <c r="H15" s="63"/>
      <c r="I15" s="63"/>
      <c r="J15" s="32"/>
      <c r="K15" s="32"/>
      <c r="L15" s="33"/>
      <c r="M15" s="31">
        <f t="shared" ref="M15:M17" si="4">+ROUNDUP(J15*K15*L15/1000000000,3)</f>
        <v>0</v>
      </c>
      <c r="N15" s="34"/>
      <c r="O15" s="64"/>
      <c r="P15" s="65">
        <f t="shared" si="1"/>
        <v>0</v>
      </c>
      <c r="Q15" s="48"/>
      <c r="R15" s="49">
        <f t="shared" ref="R15:R17" si="5">+P15*Q15</f>
        <v>0</v>
      </c>
      <c r="S15" s="116"/>
      <c r="T15" s="63"/>
      <c r="U15" s="63"/>
      <c r="V15" s="35"/>
      <c r="W15" s="35"/>
      <c r="X15" s="35"/>
      <c r="Y15" s="63"/>
      <c r="Z15" s="123"/>
      <c r="AA15" s="63"/>
      <c r="AB15" s="67"/>
    </row>
    <row r="16" spans="1:28" ht="95.1" customHeight="1" x14ac:dyDescent="0.15">
      <c r="A16" s="122">
        <v>4</v>
      </c>
      <c r="B16" s="59"/>
      <c r="C16" s="60"/>
      <c r="D16" s="108"/>
      <c r="E16" s="107"/>
      <c r="F16" s="61"/>
      <c r="G16" s="35"/>
      <c r="H16" s="63"/>
      <c r="I16" s="63"/>
      <c r="J16" s="32"/>
      <c r="K16" s="32"/>
      <c r="L16" s="33"/>
      <c r="M16" s="31">
        <f t="shared" si="4"/>
        <v>0</v>
      </c>
      <c r="N16" s="34"/>
      <c r="O16" s="64"/>
      <c r="P16" s="65">
        <f t="shared" si="1"/>
        <v>0</v>
      </c>
      <c r="Q16" s="48"/>
      <c r="R16" s="49">
        <f t="shared" si="5"/>
        <v>0</v>
      </c>
      <c r="S16" s="116"/>
      <c r="T16" s="63"/>
      <c r="U16" s="63"/>
      <c r="V16" s="35"/>
      <c r="W16" s="35"/>
      <c r="X16" s="35"/>
      <c r="Y16" s="63"/>
      <c r="Z16" s="123"/>
      <c r="AA16" s="63"/>
      <c r="AB16" s="67"/>
    </row>
    <row r="17" spans="1:28" ht="95.1" customHeight="1" x14ac:dyDescent="0.15">
      <c r="A17" s="122">
        <v>5</v>
      </c>
      <c r="B17" s="59"/>
      <c r="C17" s="60"/>
      <c r="D17" s="108"/>
      <c r="E17" s="107"/>
      <c r="F17" s="61"/>
      <c r="G17" s="35"/>
      <c r="H17" s="63"/>
      <c r="I17" s="63"/>
      <c r="J17" s="32"/>
      <c r="K17" s="32"/>
      <c r="L17" s="33"/>
      <c r="M17" s="31">
        <f t="shared" si="4"/>
        <v>0</v>
      </c>
      <c r="N17" s="34"/>
      <c r="O17" s="64"/>
      <c r="P17" s="65">
        <f t="shared" si="1"/>
        <v>0</v>
      </c>
      <c r="Q17" s="48"/>
      <c r="R17" s="49">
        <f t="shared" si="5"/>
        <v>0</v>
      </c>
      <c r="S17" s="116"/>
      <c r="T17" s="63"/>
      <c r="U17" s="63"/>
      <c r="V17" s="35"/>
      <c r="W17" s="35"/>
      <c r="X17" s="35"/>
      <c r="Y17" s="63"/>
      <c r="Z17" s="123"/>
      <c r="AA17" s="63"/>
      <c r="AB17" s="67"/>
    </row>
    <row r="18" spans="1:28" s="43" customFormat="1" ht="17.25" x14ac:dyDescent="0.15">
      <c r="A18" s="115"/>
      <c r="B18" s="56"/>
      <c r="C18" s="56"/>
      <c r="D18" s="56"/>
      <c r="E18" s="56"/>
      <c r="F18" s="56"/>
      <c r="G18" s="42"/>
      <c r="H18" s="42"/>
      <c r="I18" s="42"/>
      <c r="O18" s="44"/>
      <c r="P18" s="45"/>
      <c r="Q18" s="102">
        <f>SUM(Q13:Q17)</f>
        <v>0</v>
      </c>
      <c r="R18" s="103">
        <f>SUM(R13:R17)</f>
        <v>0</v>
      </c>
      <c r="S18" s="58"/>
      <c r="V18" s="42"/>
      <c r="W18" s="42"/>
      <c r="X18" s="46"/>
    </row>
    <row r="19" spans="1:28" s="43" customFormat="1" ht="13.5" x14ac:dyDescent="0.15">
      <c r="A19" s="42"/>
      <c r="B19" s="101"/>
      <c r="C19" s="101"/>
      <c r="D19" s="101"/>
      <c r="E19" s="101"/>
      <c r="F19" s="101"/>
      <c r="G19" s="42"/>
      <c r="H19" s="42"/>
      <c r="I19" s="42"/>
      <c r="O19" s="44"/>
      <c r="P19" s="45"/>
      <c r="Q19" s="38"/>
      <c r="R19" s="39"/>
      <c r="S19" s="58"/>
      <c r="V19" s="42"/>
      <c r="W19" s="42"/>
      <c r="X19" s="46"/>
    </row>
    <row r="20" spans="1:28" ht="13.5" customHeight="1" x14ac:dyDescent="0.15">
      <c r="A20" s="53"/>
      <c r="B20" s="53"/>
      <c r="C20" s="53"/>
      <c r="D20" s="54"/>
      <c r="E20" s="55"/>
      <c r="F20" s="54"/>
      <c r="H20" s="15"/>
      <c r="I20" s="15"/>
    </row>
    <row r="21" spans="1:28" ht="21" customHeight="1" x14ac:dyDescent="0.15">
      <c r="A21" s="163" t="s">
        <v>3</v>
      </c>
      <c r="B21" s="124" t="s">
        <v>86</v>
      </c>
      <c r="C21" s="125"/>
      <c r="D21" s="125"/>
      <c r="E21" s="125"/>
      <c r="F21" s="126"/>
      <c r="J21" s="1"/>
      <c r="K21" s="1"/>
      <c r="L21" s="1"/>
      <c r="M21" s="1"/>
      <c r="N21" s="1"/>
      <c r="O21" s="5"/>
      <c r="P21" s="4"/>
      <c r="Q21" s="4"/>
      <c r="R21" s="4"/>
      <c r="S21" s="4"/>
      <c r="V21" s="3"/>
      <c r="W21" s="3"/>
      <c r="X21" s="7"/>
      <c r="Y21" s="1"/>
      <c r="Z21" s="1"/>
      <c r="AA21" s="1"/>
    </row>
    <row r="22" spans="1:28" ht="19.5" customHeight="1" x14ac:dyDescent="0.15">
      <c r="A22" s="163"/>
      <c r="B22" s="124" t="s">
        <v>56</v>
      </c>
      <c r="C22" s="125"/>
      <c r="D22" s="125"/>
      <c r="E22" s="125"/>
      <c r="F22" s="126"/>
      <c r="J22" s="1"/>
      <c r="K22" s="1"/>
      <c r="L22" s="1"/>
      <c r="M22" s="1"/>
      <c r="N22" s="1"/>
      <c r="O22" s="5"/>
      <c r="P22" s="4"/>
      <c r="Q22" s="4"/>
      <c r="R22" s="4"/>
      <c r="S22" s="4"/>
      <c r="V22" s="3"/>
      <c r="W22" s="3"/>
      <c r="X22" s="7"/>
      <c r="Y22" s="1"/>
      <c r="Z22" s="1"/>
      <c r="AA22" s="1"/>
    </row>
    <row r="23" spans="1:28" ht="19.5" customHeight="1" x14ac:dyDescent="0.15">
      <c r="A23" s="163"/>
      <c r="B23" s="124" t="s">
        <v>88</v>
      </c>
      <c r="C23" s="125"/>
      <c r="D23" s="125"/>
      <c r="E23" s="125"/>
      <c r="F23" s="126"/>
      <c r="J23" s="1"/>
      <c r="K23" s="1"/>
      <c r="L23" s="1"/>
      <c r="M23" s="1"/>
      <c r="N23" s="1"/>
      <c r="O23" s="5"/>
      <c r="P23" s="4"/>
      <c r="Q23" s="4"/>
      <c r="R23" s="4"/>
      <c r="S23" s="4"/>
      <c r="V23" s="3"/>
      <c r="W23" s="3"/>
      <c r="X23" s="7"/>
      <c r="Y23" s="1"/>
      <c r="Z23" s="1"/>
      <c r="AA23" s="1"/>
    </row>
    <row r="24" spans="1:28" ht="19.5" customHeight="1" x14ac:dyDescent="0.15">
      <c r="A24" s="163"/>
      <c r="B24" s="124" t="s">
        <v>97</v>
      </c>
      <c r="C24" s="125"/>
      <c r="D24" s="125"/>
      <c r="E24" s="125"/>
      <c r="F24" s="126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</row>
    <row r="25" spans="1:28" ht="19.5" customHeight="1" x14ac:dyDescent="0.15">
      <c r="A25" s="163"/>
      <c r="B25" s="124" t="s">
        <v>64</v>
      </c>
      <c r="C25" s="125"/>
      <c r="D25" s="125"/>
      <c r="E25" s="125"/>
      <c r="F25" s="126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</row>
    <row r="26" spans="1:28" ht="19.5" customHeight="1" x14ac:dyDescent="0.15">
      <c r="A26" s="163"/>
      <c r="B26" s="124" t="s">
        <v>111</v>
      </c>
      <c r="C26" s="125"/>
      <c r="D26" s="125"/>
      <c r="E26" s="125"/>
      <c r="F26" s="126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</row>
    <row r="27" spans="1:28" ht="19.5" customHeight="1" x14ac:dyDescent="0.15">
      <c r="A27" s="163"/>
      <c r="B27" s="124" t="s">
        <v>87</v>
      </c>
      <c r="C27" s="125"/>
      <c r="D27" s="125"/>
      <c r="E27" s="125"/>
      <c r="F27" s="126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</row>
    <row r="29" spans="1:28" x14ac:dyDescent="0.15">
      <c r="H29" s="15"/>
      <c r="I29" s="15"/>
    </row>
    <row r="30" spans="1:28" x14ac:dyDescent="0.15">
      <c r="H30" s="14"/>
      <c r="I30" s="14"/>
    </row>
    <row r="31" spans="1:28" x14ac:dyDescent="0.15">
      <c r="H31" s="14"/>
      <c r="I31" s="14"/>
    </row>
  </sheetData>
  <mergeCells count="39">
    <mergeCell ref="A21:A27"/>
    <mergeCell ref="A11:A12"/>
    <mergeCell ref="B11:B12"/>
    <mergeCell ref="C11:C12"/>
    <mergeCell ref="E11:E12"/>
    <mergeCell ref="B21:F21"/>
    <mergeCell ref="B22:F22"/>
    <mergeCell ref="B24:F24"/>
    <mergeCell ref="B25:F25"/>
    <mergeCell ref="B27:F27"/>
    <mergeCell ref="B26:F26"/>
    <mergeCell ref="B23:F23"/>
    <mergeCell ref="D11:D12"/>
    <mergeCell ref="F11:F12"/>
    <mergeCell ref="X11:X12"/>
    <mergeCell ref="Y11:Y12"/>
    <mergeCell ref="Z11:Z12"/>
    <mergeCell ref="AB11:AB12"/>
    <mergeCell ref="T11:T12"/>
    <mergeCell ref="V11:V12"/>
    <mergeCell ref="W11:W12"/>
    <mergeCell ref="U11:U12"/>
    <mergeCell ref="AA11:AA12"/>
    <mergeCell ref="O11:P11"/>
    <mergeCell ref="Q11:S11"/>
    <mergeCell ref="B3:C3"/>
    <mergeCell ref="B4:C4"/>
    <mergeCell ref="B5:C5"/>
    <mergeCell ref="B6:C6"/>
    <mergeCell ref="D3:G3"/>
    <mergeCell ref="D4:G4"/>
    <mergeCell ref="D5:G5"/>
    <mergeCell ref="D6:G6"/>
    <mergeCell ref="J11:N11"/>
    <mergeCell ref="B7:C7"/>
    <mergeCell ref="D7:G7"/>
    <mergeCell ref="G11:I11"/>
    <mergeCell ref="B8:C9"/>
    <mergeCell ref="D8:G9"/>
  </mergeCells>
  <phoneticPr fontId="2"/>
  <hyperlinks>
    <hyperlink ref="Z8" r:id="rId1" display="　E-MAIL：　ksagawa.kawa@nifty.com" xr:uid="{00000000-0004-0000-01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 r:id="rId2"/>
  <headerFooter>
    <oddHeader>&amp;F</oddHeader>
    <oddFooter>&amp;C&amp;P / &amp;N ページ&amp;RKawa Corporation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記入見本</vt:lpstr>
      <vt:lpstr>事業者名</vt:lpstr>
      <vt:lpstr>記入見本!Print_Titles</vt:lpstr>
      <vt:lpstr>事業者名!Print_Titles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 corp.</dc:creator>
  <cp:lastModifiedBy>金田 遥大</cp:lastModifiedBy>
  <cp:lastPrinted>2022-02-07T07:03:20Z</cp:lastPrinted>
  <dcterms:created xsi:type="dcterms:W3CDTF">2012-09-24T07:11:28Z</dcterms:created>
  <dcterms:modified xsi:type="dcterms:W3CDTF">2022-02-14T06:48:04Z</dcterms:modified>
</cp:coreProperties>
</file>